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'Hoja1'!$A$1:$G$28</definedName>
    <definedName name="_xlnm.Print_Titles" localSheetId="0">'Hoja1'!$11:$11</definedName>
  </definedNames>
  <calcPr fullCalcOnLoad="1"/>
</workbook>
</file>

<file path=xl/sharedStrings.xml><?xml version="1.0" encoding="utf-8"?>
<sst xmlns="http://schemas.openxmlformats.org/spreadsheetml/2006/main" count="23" uniqueCount="22">
  <si>
    <t>PORCENTAJES REGLAMENTO</t>
  </si>
  <si>
    <t>SECTORES</t>
  </si>
  <si>
    <t>ESTUDIANTES</t>
  </si>
  <si>
    <t>PAS</t>
  </si>
  <si>
    <t>NÚMERO DE VOTOS POR SECTOR CANDIDATO 1</t>
  </si>
  <si>
    <t>NÚMERO DE VOTOS POR SECTOR CANDIDATO 2</t>
  </si>
  <si>
    <t>TOTALES</t>
  </si>
  <si>
    <t>NÚMERO DE VOTOS PONDERADOS POR SECTOR CANDIDATO 1</t>
  </si>
  <si>
    <t>NÚMERO DE VOTOS PONDERADOS POR SECTOR CANDIDATO 2</t>
  </si>
  <si>
    <t>PORCENTAJES</t>
  </si>
  <si>
    <t>TUTORES</t>
  </si>
  <si>
    <t>MIEMBROS JUNTA</t>
  </si>
  <si>
    <t>VOTOS VÁLIDOS TOTALES  EMITIDOS POR SECTOR  A CANDIDATOS</t>
  </si>
  <si>
    <t>PORCENTAJE EQUIVALENTE</t>
  </si>
  <si>
    <t xml:space="preserve"> SOLO HAY QUE INTRODUCIR DATOS EN </t>
  </si>
  <si>
    <t>PROFESORES CON VINCULACIÓN PERMANENTE</t>
  </si>
  <si>
    <t>RESTANTES CATEGORÍAS PDI</t>
  </si>
  <si>
    <t xml:space="preserve"> CELDAS DE COLOR AZUL: VOTOS A CADA</t>
  </si>
  <si>
    <t xml:space="preserve"> CANDIDATO.</t>
  </si>
  <si>
    <t>ARTÍCULOS 7.2 Y 64 DEL REGLAMENTO R.I. FACULTAD</t>
  </si>
  <si>
    <t>PONDERACIÓN VOTO FACULTAD DE CIENCIAS (ELECCIONES A DECANO)</t>
  </si>
  <si>
    <t>RESULTADOS ELECCIONES DECANO DE CIENCIAS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</si>
</sst>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_);\(#,##0.000\)"/>
    <numFmt numFmtId="173" formatCode="0.0"/>
    <numFmt numFmtId="174" formatCode="#,##0.000"/>
    <numFmt numFmtId="175" formatCode="0.00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172" fontId="2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72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72" fontId="0" fillId="0" borderId="7" xfId="0" applyNumberForma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2" fontId="2" fillId="3" borderId="1" xfId="0" applyNumberFormat="1" applyFon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3" borderId="9" xfId="0" applyNumberFormat="1" applyFill="1" applyBorder="1" applyAlignment="1" applyProtection="1">
      <alignment/>
      <protection/>
    </xf>
    <xf numFmtId="2" fontId="2" fillId="4" borderId="1" xfId="0" applyNumberFormat="1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10" xfId="0" applyFont="1" applyFill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0" fillId="0" borderId="5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5" fontId="6" fillId="0" borderId="5" xfId="0" applyNumberFormat="1" applyFont="1" applyBorder="1" applyAlignment="1" applyProtection="1">
      <alignment horizontal="center"/>
      <protection/>
    </xf>
    <xf numFmtId="175" fontId="6" fillId="0" borderId="11" xfId="0" applyNumberFormat="1" applyFont="1" applyBorder="1" applyAlignment="1" applyProtection="1">
      <alignment horizontal="center"/>
      <protection/>
    </xf>
    <xf numFmtId="175" fontId="2" fillId="4" borderId="1" xfId="0" applyNumberFormat="1" applyFont="1" applyFill="1" applyBorder="1" applyAlignment="1">
      <alignment horizontal="center"/>
    </xf>
    <xf numFmtId="175" fontId="2" fillId="3" borderId="1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4" borderId="0" xfId="0" applyFont="1" applyFill="1" applyAlignment="1">
      <alignment/>
    </xf>
    <xf numFmtId="0" fontId="4" fillId="4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1" fillId="5" borderId="4" xfId="0" applyFont="1" applyFill="1" applyBorder="1" applyAlignment="1" applyProtection="1">
      <alignment horizontal="center" wrapText="1"/>
      <protection/>
    </xf>
    <xf numFmtId="0" fontId="4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 wrapText="1"/>
    </xf>
    <xf numFmtId="2" fontId="0" fillId="4" borderId="13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/>
    </xf>
    <xf numFmtId="0" fontId="10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9.7109375" style="0" customWidth="1"/>
    <col min="2" max="2" width="20.140625" style="0" customWidth="1"/>
    <col min="3" max="3" width="21.28125" style="0" customWidth="1"/>
    <col min="4" max="4" width="22.8515625" style="0" customWidth="1"/>
    <col min="5" max="5" width="20.8515625" style="0" customWidth="1"/>
    <col min="6" max="6" width="25.28125" style="0" customWidth="1"/>
    <col min="7" max="7" width="26.28125" style="0" customWidth="1"/>
  </cols>
  <sheetData>
    <row r="1" spans="1:4" ht="25.5" customHeight="1">
      <c r="A1" s="53" t="s">
        <v>20</v>
      </c>
      <c r="D1" s="4"/>
    </row>
    <row r="2" ht="12.75">
      <c r="A2" t="s">
        <v>9</v>
      </c>
    </row>
    <row r="3" spans="1:3" ht="12.75">
      <c r="A3" s="40" t="s">
        <v>19</v>
      </c>
      <c r="B3" s="34"/>
      <c r="C3" s="33"/>
    </row>
    <row r="4" spans="1:3" ht="25.5">
      <c r="A4" s="45" t="s">
        <v>11</v>
      </c>
      <c r="B4" s="41" t="s">
        <v>13</v>
      </c>
      <c r="C4" s="45" t="s">
        <v>1</v>
      </c>
    </row>
    <row r="5" spans="1:4" ht="33.75">
      <c r="A5" s="45">
        <v>26</v>
      </c>
      <c r="B5" s="49">
        <f>+A5/A$10*100</f>
        <v>55.319148936170215</v>
      </c>
      <c r="C5" s="48" t="s">
        <v>15</v>
      </c>
      <c r="D5" s="43" t="s">
        <v>14</v>
      </c>
    </row>
    <row r="6" spans="1:4" ht="22.5">
      <c r="A6" s="47">
        <v>5</v>
      </c>
      <c r="B6" s="49">
        <f>+A6/A$10*100</f>
        <v>10.638297872340425</v>
      </c>
      <c r="C6" s="51" t="s">
        <v>16</v>
      </c>
      <c r="D6" s="43" t="s">
        <v>17</v>
      </c>
    </row>
    <row r="7" spans="1:4" ht="12.75">
      <c r="A7" s="47">
        <v>9</v>
      </c>
      <c r="B7" s="49">
        <f>+A7/A$10*100</f>
        <v>19.148936170212767</v>
      </c>
      <c r="C7" s="46" t="s">
        <v>2</v>
      </c>
      <c r="D7" t="s">
        <v>18</v>
      </c>
    </row>
    <row r="8" spans="1:3" ht="12.75">
      <c r="A8" s="47">
        <v>4</v>
      </c>
      <c r="B8" s="49">
        <f>+A8/A$10*100</f>
        <v>8.51063829787234</v>
      </c>
      <c r="C8" s="46" t="s">
        <v>3</v>
      </c>
    </row>
    <row r="9" spans="1:3" ht="12.75">
      <c r="A9" s="47">
        <v>3</v>
      </c>
      <c r="B9" s="49">
        <f>+A9/A$10*100</f>
        <v>6.382978723404255</v>
      </c>
      <c r="C9" s="46" t="s">
        <v>10</v>
      </c>
    </row>
    <row r="10" spans="1:3" ht="12.75">
      <c r="A10" s="47">
        <f>SUM(A5:A9)</f>
        <v>47</v>
      </c>
      <c r="B10" s="45">
        <f>SUM(B5:B9)</f>
        <v>100</v>
      </c>
      <c r="C10" s="47"/>
    </row>
    <row r="11" ht="30.75" customHeight="1">
      <c r="C11" s="7" t="s">
        <v>21</v>
      </c>
    </row>
    <row r="12" ht="23.25" customHeight="1" thickBot="1">
      <c r="A12" s="8">
        <f ca="1">TODAY()</f>
        <v>40701</v>
      </c>
    </row>
    <row r="13" spans="1:7" ht="69" customHeight="1" thickTop="1">
      <c r="A13" s="11" t="s">
        <v>0</v>
      </c>
      <c r="B13" s="12" t="s">
        <v>1</v>
      </c>
      <c r="C13" s="32" t="s">
        <v>12</v>
      </c>
      <c r="D13" s="44" t="s">
        <v>4</v>
      </c>
      <c r="E13" s="44" t="s">
        <v>5</v>
      </c>
      <c r="F13" s="23" t="s">
        <v>7</v>
      </c>
      <c r="G13" s="24" t="s">
        <v>8</v>
      </c>
    </row>
    <row r="14" spans="1:7" ht="18" customHeight="1">
      <c r="A14" s="13"/>
      <c r="B14" s="1"/>
      <c r="C14" s="26"/>
      <c r="D14" s="1"/>
      <c r="E14" s="1"/>
      <c r="F14" s="17"/>
      <c r="G14" s="18"/>
    </row>
    <row r="15" spans="1:8" ht="33.75" customHeight="1">
      <c r="A15" s="35">
        <f>+B5</f>
        <v>55.319148936170215</v>
      </c>
      <c r="B15" s="52" t="str">
        <f>+C5</f>
        <v>PROFESORES CON VINCULACIÓN PERMANENTE</v>
      </c>
      <c r="C15" s="42">
        <f>+D15+E15</f>
        <v>0</v>
      </c>
      <c r="D15" s="50">
        <v>0</v>
      </c>
      <c r="E15" s="50">
        <v>0</v>
      </c>
      <c r="F15" s="37">
        <f>IF(D15&gt;0,(D15/$C15)*$A15,0)</f>
        <v>0</v>
      </c>
      <c r="G15" s="37">
        <f>IF(E15&gt;0,(E15/$C15)*$A15,0)</f>
        <v>0</v>
      </c>
      <c r="H15" s="30">
        <f>SUM(F15:G15)</f>
        <v>0</v>
      </c>
    </row>
    <row r="16" spans="1:8" ht="18" customHeight="1">
      <c r="A16" s="31"/>
      <c r="B16" s="39"/>
      <c r="C16" s="27"/>
      <c r="D16" s="2"/>
      <c r="E16" s="2"/>
      <c r="F16" s="38"/>
      <c r="G16" s="38"/>
      <c r="H16" s="30"/>
    </row>
    <row r="17" spans="1:8" ht="25.5" customHeight="1">
      <c r="A17" s="36">
        <f>+B6</f>
        <v>10.638297872340425</v>
      </c>
      <c r="B17" s="52" t="str">
        <f>+C6</f>
        <v>RESTANTES CATEGORÍAS PDI</v>
      </c>
      <c r="C17" s="42">
        <f>+D17+E17</f>
        <v>0</v>
      </c>
      <c r="D17" s="50">
        <v>0</v>
      </c>
      <c r="E17" s="50">
        <v>0</v>
      </c>
      <c r="F17" s="37">
        <f>IF(D17&gt;0,(D17/$C17)*$A17,0)</f>
        <v>0</v>
      </c>
      <c r="G17" s="37">
        <f>IF(E17&gt;0,(E17/$C17)*$A17,0)</f>
        <v>0</v>
      </c>
      <c r="H17" s="30">
        <f>SUM(F17:G17)</f>
        <v>0</v>
      </c>
    </row>
    <row r="18" spans="1:8" ht="18" customHeight="1">
      <c r="A18" s="25"/>
      <c r="B18" s="3"/>
      <c r="C18" s="27"/>
      <c r="D18" s="2"/>
      <c r="E18" s="2"/>
      <c r="F18" s="38"/>
      <c r="G18" s="38"/>
      <c r="H18" s="30"/>
    </row>
    <row r="19" spans="1:8" ht="18" customHeight="1">
      <c r="A19" s="35">
        <f>+B7</f>
        <v>19.148936170212767</v>
      </c>
      <c r="B19" s="1" t="str">
        <f>+C7</f>
        <v>ESTUDIANTES</v>
      </c>
      <c r="C19" s="42">
        <f>+D19+E19</f>
        <v>0</v>
      </c>
      <c r="D19" s="50">
        <v>0</v>
      </c>
      <c r="E19" s="50">
        <v>0</v>
      </c>
      <c r="F19" s="37">
        <f>IF(D19&gt;0,(D19/$C19)*$A19,0)</f>
        <v>0</v>
      </c>
      <c r="G19" s="37">
        <f>IF(E19&gt;0,(E19/$C19)*$A19,0)</f>
        <v>0</v>
      </c>
      <c r="H19" s="30">
        <f>SUM(F19:G19)</f>
        <v>0</v>
      </c>
    </row>
    <row r="20" spans="1:8" ht="18" customHeight="1">
      <c r="A20" s="25"/>
      <c r="B20" s="1"/>
      <c r="C20" s="27"/>
      <c r="D20" s="2"/>
      <c r="E20" s="2"/>
      <c r="F20" s="38"/>
      <c r="G20" s="38"/>
      <c r="H20" s="30"/>
    </row>
    <row r="21" spans="1:8" ht="18" customHeight="1">
      <c r="A21" s="35">
        <f>+B8</f>
        <v>8.51063829787234</v>
      </c>
      <c r="B21" s="1" t="str">
        <f>+C8</f>
        <v>PAS</v>
      </c>
      <c r="C21" s="42">
        <f>+D21+E21</f>
        <v>0</v>
      </c>
      <c r="D21" s="50">
        <v>0</v>
      </c>
      <c r="E21" s="50">
        <v>0</v>
      </c>
      <c r="F21" s="37">
        <f>IF(D21&gt;0,(D21/$C21)*$A21,0)</f>
        <v>0</v>
      </c>
      <c r="G21" s="37">
        <f>IF(E21&gt;0,(E21/$C21)*$A21,0)</f>
        <v>0</v>
      </c>
      <c r="H21" s="30">
        <f>SUM(F21:G21)</f>
        <v>0</v>
      </c>
    </row>
    <row r="22" spans="1:8" ht="18" customHeight="1">
      <c r="A22" s="25"/>
      <c r="B22" s="1"/>
      <c r="C22" s="27"/>
      <c r="D22" s="2"/>
      <c r="E22" s="2"/>
      <c r="F22" s="38"/>
      <c r="G22" s="38"/>
      <c r="H22" s="30"/>
    </row>
    <row r="23" spans="1:8" ht="18" customHeight="1">
      <c r="A23" s="35">
        <f>+B9</f>
        <v>6.382978723404255</v>
      </c>
      <c r="B23" s="1" t="str">
        <f>+C9</f>
        <v>TUTORES</v>
      </c>
      <c r="C23" s="42">
        <f>+D23+E23</f>
        <v>0</v>
      </c>
      <c r="D23" s="50">
        <v>0</v>
      </c>
      <c r="E23" s="50">
        <v>0</v>
      </c>
      <c r="F23" s="37">
        <f>IF(D23&gt;0,(D23/$C23)*$A23,0)</f>
        <v>0</v>
      </c>
      <c r="G23" s="37">
        <f>IF(E23&gt;0,(E23/$C23)*$A23,0)</f>
        <v>0</v>
      </c>
      <c r="H23" s="30">
        <f>SUM(F23:G23)</f>
        <v>0</v>
      </c>
    </row>
    <row r="24" spans="1:8" ht="18" customHeight="1">
      <c r="A24" s="13"/>
      <c r="B24" s="1"/>
      <c r="C24" s="5"/>
      <c r="D24" s="2"/>
      <c r="E24" s="2"/>
      <c r="F24" s="19"/>
      <c r="G24" s="19"/>
      <c r="H24" s="30"/>
    </row>
    <row r="25" spans="1:8" ht="18" customHeight="1">
      <c r="A25" s="29">
        <f>SUM(A14:A24)</f>
        <v>100</v>
      </c>
      <c r="B25" s="6" t="s">
        <v>6</v>
      </c>
      <c r="C25" s="28">
        <f>SUM(C14:C24)</f>
        <v>0</v>
      </c>
      <c r="D25" s="50">
        <f>SUM(D15:D23)</f>
        <v>0</v>
      </c>
      <c r="E25" s="50">
        <f>SUM(E15:E23)</f>
        <v>0</v>
      </c>
      <c r="F25" s="22">
        <f>SUM(F14:F24)</f>
        <v>0</v>
      </c>
      <c r="G25" s="22">
        <f>SUM(G14:G24)</f>
        <v>0</v>
      </c>
      <c r="H25">
        <f>SUM(H12:H24)</f>
        <v>0</v>
      </c>
    </row>
    <row r="26" spans="1:8" ht="18" customHeight="1" thickBot="1">
      <c r="A26" s="14"/>
      <c r="B26" s="15"/>
      <c r="C26" s="15"/>
      <c r="D26" s="16"/>
      <c r="E26" s="16"/>
      <c r="F26" s="20"/>
      <c r="G26" s="21"/>
      <c r="H26" s="30"/>
    </row>
    <row r="27" spans="1:7" ht="18" customHeight="1" thickTop="1">
      <c r="A27" s="3"/>
      <c r="B27" s="3"/>
      <c r="C27" s="3"/>
      <c r="D27" s="9"/>
      <c r="E27" s="9"/>
      <c r="F27" s="10"/>
      <c r="G27" s="10"/>
    </row>
  </sheetData>
  <printOptions/>
  <pageMargins left="0.35" right="0.75" top="0.7874015748031497" bottom="1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UNED-JAML</dc:creator>
  <cp:keywords/>
  <dc:description/>
  <cp:lastModifiedBy>JOSE ANTONIO Y ANA</cp:lastModifiedBy>
  <cp:lastPrinted>2011-06-02T17:56:00Z</cp:lastPrinted>
  <dcterms:created xsi:type="dcterms:W3CDTF">2006-07-14T08:13:32Z</dcterms:created>
  <dcterms:modified xsi:type="dcterms:W3CDTF">2011-06-07T18:05:57Z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